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<sst xmlns="http://schemas.openxmlformats.org/spreadsheetml/2006/main" count="33" uniqueCount="32">
  <si>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</si>
  <si>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</si>
  <si>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</si>
  <si>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</si>
  <si>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</si>
  <si>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</si>
  <si>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</si>
  <si>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</si>
  <si>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</si>
  <si>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</si>
  <si>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</si>
  <si>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</si>
  <si>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</si>
  <si>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</si>
  <si>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</si>
  <si>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</si>
  <si>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</si>
  <si>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</si>
  <si>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</si>
  <si>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</si>
  <si>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</si>
  <si>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</si>
  <si>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</si>
  <si>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</si>
  <si>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</si>
  <si>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</si>
  <si>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</si>
  <si>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</si>
  <si>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Дотации</t>
  </si>
  <si>
    <t>Исполнено на 01.07.2023</t>
  </si>
  <si>
    <t>Исполнено на 01.07.2022</t>
  </si>
  <si>
    <t>Назначено на 01.07.2023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</si>
</sst>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Fill="1" applyBorder="1" applyAlignment="1">
      <alignment horizontal="center" wrapText="1"/>
    </xf>
    <xf numFmtId="4" fontId="40" fillId="0" borderId="14" xfId="0" applyNumberFormat="1" applyFont="1" applyFill="1" applyBorder="1" applyAlignment="1">
      <alignment horizontal="right" vertical="top" wrapText="1"/>
    </xf>
    <xf numFmtId="4" fontId="40" fillId="0" borderId="11" xfId="0" applyNumberFormat="1" applyFont="1" applyFill="1" applyBorder="1" applyAlignment="1">
      <alignment horizontal="right" vertical="top" wrapText="1"/>
    </xf>
    <xf numFmtId="4" fontId="39" fillId="0" borderId="11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4" fontId="39" fillId="0" borderId="12" xfId="0" applyNumberFormat="1" applyFont="1" applyFill="1" applyBorder="1" applyAlignment="1">
      <alignment vertical="top" wrapText="1"/>
    </xf>
    <xf numFmtId="4" fontId="39" fillId="0" borderId="12" xfId="0" applyNumberFormat="1" applyFont="1" applyFill="1" applyBorder="1" applyAlignment="1">
      <alignment horizontal="right"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14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8" t="s">
        <v>27</v>
      </c>
      <c r="B1" s="18"/>
      <c r="C1" s="18"/>
      <c r="D1" s="18"/>
      <c r="E1" s="18"/>
      <c r="F1" s="18"/>
      <c r="G1" s="18"/>
    </row>
    <row r="2" spans="1:7" s="1" customFormat="1" ht="17.25" customHeight="1">
      <c r="A2" s="21" t="s">
        <v>26</v>
      </c>
      <c r="B2" s="21"/>
      <c r="C2" s="21"/>
      <c r="D2" s="21"/>
      <c r="E2" s="21"/>
      <c r="F2" s="21"/>
      <c r="G2" s="21"/>
    </row>
    <row r="3" spans="1:7" s="3" customFormat="1" ht="30.75" customHeight="1">
      <c r="A3" s="19" t="s">
        <v>0</v>
      </c>
      <c r="B3" s="19"/>
      <c r="C3" s="10" t="s">
        <v>30</v>
      </c>
      <c r="D3" s="10" t="s">
        <v>31</v>
      </c>
      <c r="E3" s="10" t="s">
        <v>29</v>
      </c>
      <c r="F3" s="2" t="s">
        <v>1</v>
      </c>
      <c r="G3" s="7" t="s">
        <v>25</v>
      </c>
    </row>
    <row r="4" spans="1:7" s="3" customFormat="1" ht="13.5">
      <c r="A4" s="20" t="s">
        <v>2</v>
      </c>
      <c r="B4" s="20"/>
      <c r="C4" s="11">
        <f>C5+C22</f>
        <v>2118081.1</v>
      </c>
      <c r="D4" s="11">
        <f>D5+D22</f>
        <v>5916489.70197</v>
      </c>
      <c r="E4" s="11">
        <f>E5+E22</f>
        <v>2225365.6</v>
      </c>
      <c r="F4" s="8">
        <f aca="true" t="shared" si="0" ref="F4:F12">E4/D4*100</f>
        <v>37.61293794289924</v>
      </c>
      <c r="G4" s="8">
        <f>E4/C4*100-100</f>
        <v>5.065174322173021</v>
      </c>
    </row>
    <row r="5" spans="1:7" s="3" customFormat="1" ht="13.5">
      <c r="A5" s="17" t="s">
        <v>3</v>
      </c>
      <c r="B5" s="17"/>
      <c r="C5" s="12">
        <f>C6+C15</f>
        <v>806797.9999999999</v>
      </c>
      <c r="D5" s="12">
        <f>D6+D15</f>
        <v>2223302.8</v>
      </c>
      <c r="E5" s="12">
        <f>E6+E15</f>
        <v>973814.5000000001</v>
      </c>
      <c r="F5" s="9">
        <f t="shared" si="0"/>
        <v>43.80035413979599</v>
      </c>
      <c r="G5" s="9">
        <f aca="true" t="shared" si="1" ref="G5:G12">E5/C5*100-100</f>
        <v>20.701154440144904</v>
      </c>
    </row>
    <row r="6" spans="1:7" s="3" customFormat="1" ht="13.5">
      <c r="A6" s="17" t="s">
        <v>4</v>
      </c>
      <c r="B6" s="17"/>
      <c r="C6" s="12">
        <f>SUM(C7:C14)</f>
        <v>633659.9999999999</v>
      </c>
      <c r="D6" s="12">
        <f>SUM(D7:D14)</f>
        <v>1943733.5</v>
      </c>
      <c r="E6" s="12">
        <f>SUM(E7:E14)</f>
        <v>833479.0000000001</v>
      </c>
      <c r="F6" s="9">
        <f t="shared" si="0"/>
        <v>42.88031255313551</v>
      </c>
      <c r="G6" s="9">
        <f t="shared" si="1"/>
        <v>31.534103462424696</v>
      </c>
    </row>
    <row r="7" spans="1:7" s="3" customFormat="1" ht="13.5">
      <c r="A7" s="5"/>
      <c r="B7" s="6" t="s">
        <v>5</v>
      </c>
      <c r="C7" s="13">
        <v>364019.6</v>
      </c>
      <c r="D7" s="15">
        <v>1291432</v>
      </c>
      <c r="E7" s="13">
        <v>548020</v>
      </c>
      <c r="F7" s="4">
        <f t="shared" si="0"/>
        <v>42.43506433168761</v>
      </c>
      <c r="G7" s="4">
        <f t="shared" si="1"/>
        <v>50.54683868670807</v>
      </c>
    </row>
    <row r="8" spans="1:7" s="3" customFormat="1" ht="13.5">
      <c r="A8" s="5"/>
      <c r="B8" s="6" t="s">
        <v>6</v>
      </c>
      <c r="C8" s="13">
        <v>5110</v>
      </c>
      <c r="D8" s="15">
        <v>10494</v>
      </c>
      <c r="E8" s="13">
        <v>5038.5</v>
      </c>
      <c r="F8" s="4">
        <f t="shared" si="0"/>
        <v>48.01315037164094</v>
      </c>
      <c r="G8" s="4">
        <f t="shared" si="1"/>
        <v>-1.3992172211350322</v>
      </c>
    </row>
    <row r="9" spans="1:7" s="3" customFormat="1" ht="13.5">
      <c r="A9" s="5"/>
      <c r="B9" s="6" t="s">
        <v>20</v>
      </c>
      <c r="C9" s="13">
        <v>175746.3</v>
      </c>
      <c r="D9" s="15">
        <v>356931.5</v>
      </c>
      <c r="E9" s="13">
        <v>176357.9</v>
      </c>
      <c r="F9" s="4">
        <f t="shared" si="0"/>
        <v>49.409452513997785</v>
      </c>
      <c r="G9" s="4">
        <f t="shared" si="1"/>
        <v>0.3480016364498084</v>
      </c>
    </row>
    <row r="10" spans="1:7" s="3" customFormat="1" ht="13.5">
      <c r="A10" s="5"/>
      <c r="B10" s="6" t="s">
        <v>21</v>
      </c>
      <c r="C10" s="13">
        <v>6854.9</v>
      </c>
      <c r="D10" s="15">
        <v>65650</v>
      </c>
      <c r="E10" s="13">
        <v>5276.8</v>
      </c>
      <c r="F10" s="4">
        <f t="shared" si="0"/>
        <v>8.037776085300838</v>
      </c>
      <c r="G10" s="4">
        <f t="shared" si="1"/>
        <v>-23.02148827845774</v>
      </c>
    </row>
    <row r="11" spans="1:7" s="3" customFormat="1" ht="13.5">
      <c r="A11" s="5"/>
      <c r="B11" s="6" t="s">
        <v>7</v>
      </c>
      <c r="C11" s="13">
        <v>74628</v>
      </c>
      <c r="D11" s="15">
        <v>201981</v>
      </c>
      <c r="E11" s="13">
        <v>92724.9</v>
      </c>
      <c r="F11" s="4">
        <f t="shared" si="0"/>
        <v>45.90773389576247</v>
      </c>
      <c r="G11" s="4">
        <f t="shared" si="1"/>
        <v>24.249477407943388</v>
      </c>
    </row>
    <row r="12" spans="1:7" s="3" customFormat="1" ht="13.5">
      <c r="A12" s="5"/>
      <c r="B12" s="6" t="s">
        <v>22</v>
      </c>
      <c r="C12" s="13">
        <v>7291.7</v>
      </c>
      <c r="D12" s="15">
        <v>17245</v>
      </c>
      <c r="E12" s="13">
        <v>6061.8</v>
      </c>
      <c r="F12" s="4">
        <f t="shared" si="0"/>
        <v>35.15105827776167</v>
      </c>
      <c r="G12" s="4">
        <f t="shared" si="1"/>
        <v>-16.867122893152484</v>
      </c>
    </row>
    <row r="13" spans="1:7" s="3" customFormat="1" ht="13.5" hidden="1">
      <c r="A13" s="5"/>
      <c r="B13" s="6" t="s">
        <v>24</v>
      </c>
      <c r="C13" s="13"/>
      <c r="D13" s="15"/>
      <c r="E13" s="13"/>
      <c r="F13" s="4"/>
      <c r="G13" s="4"/>
    </row>
    <row r="14" spans="1:7" s="3" customFormat="1" ht="13.5">
      <c r="A14" s="5"/>
      <c r="B14" s="6" t="s">
        <v>24</v>
      </c>
      <c r="C14" s="13">
        <v>9.5</v>
      </c>
      <c r="D14" s="15">
        <v>0</v>
      </c>
      <c r="E14" s="13">
        <v>-0.9</v>
      </c>
      <c r="F14" s="4"/>
      <c r="G14" s="4"/>
    </row>
    <row r="15" spans="1:7" s="3" customFormat="1" ht="13.5">
      <c r="A15" s="17" t="s">
        <v>8</v>
      </c>
      <c r="B15" s="17"/>
      <c r="C15" s="12">
        <f>SUM(C16:C21)</f>
        <v>173138.00000000003</v>
      </c>
      <c r="D15" s="12">
        <f>SUM(D16:D21)</f>
        <v>279569.3</v>
      </c>
      <c r="E15" s="12">
        <f>SUM(E16:E21)</f>
        <v>140335.50000000003</v>
      </c>
      <c r="F15" s="9">
        <f aca="true" t="shared" si="2" ref="F15:F26">E15/D15*100</f>
        <v>50.19703522525544</v>
      </c>
      <c r="G15" s="9">
        <f aca="true" t="shared" si="3" ref="G15:G25">E15/C15*100-100</f>
        <v>-18.945869768623865</v>
      </c>
    </row>
    <row r="16" spans="1:7" s="3" customFormat="1" ht="28.5" customHeight="1">
      <c r="A16" s="5"/>
      <c r="B16" s="6" t="s">
        <v>9</v>
      </c>
      <c r="C16" s="13">
        <v>85685.2</v>
      </c>
      <c r="D16" s="15">
        <v>210946</v>
      </c>
      <c r="E16" s="13">
        <v>77712.5</v>
      </c>
      <c r="F16" s="4">
        <f t="shared" si="2"/>
        <v>36.83999696604818</v>
      </c>
      <c r="G16" s="4">
        <f t="shared" si="3"/>
        <v>-9.30464070808027</v>
      </c>
    </row>
    <row r="17" spans="1:7" s="3" customFormat="1" ht="13.5">
      <c r="A17" s="5"/>
      <c r="B17" s="6" t="s">
        <v>10</v>
      </c>
      <c r="C17" s="13">
        <v>363.4</v>
      </c>
      <c r="D17" s="15">
        <v>350</v>
      </c>
      <c r="E17" s="13">
        <v>104.6</v>
      </c>
      <c r="F17" s="4">
        <f t="shared" si="2"/>
        <v>29.885714285714283</v>
      </c>
      <c r="G17" s="4">
        <f t="shared" si="3"/>
        <v>-71.21629058888277</v>
      </c>
    </row>
    <row r="18" spans="1:7" s="3" customFormat="1" ht="13.5">
      <c r="A18" s="5"/>
      <c r="B18" s="6" t="s">
        <v>23</v>
      </c>
      <c r="C18" s="13">
        <v>72827.6</v>
      </c>
      <c r="D18" s="15">
        <v>8513.7</v>
      </c>
      <c r="E18" s="13">
        <v>8578.1</v>
      </c>
      <c r="F18" s="4">
        <f t="shared" si="2"/>
        <v>100.75642787507194</v>
      </c>
      <c r="G18" s="4">
        <f t="shared" si="3"/>
        <v>-88.22136113231797</v>
      </c>
    </row>
    <row r="19" spans="1:7" s="3" customFormat="1" ht="27">
      <c r="A19" s="5"/>
      <c r="B19" s="6" t="s">
        <v>11</v>
      </c>
      <c r="C19" s="13">
        <v>6733.7</v>
      </c>
      <c r="D19" s="15">
        <v>57100</v>
      </c>
      <c r="E19" s="13">
        <v>51039.5</v>
      </c>
      <c r="F19" s="4">
        <f t="shared" si="2"/>
        <v>89.38616462346761</v>
      </c>
      <c r="G19" s="4">
        <f t="shared" si="3"/>
        <v>657.9711005836316</v>
      </c>
    </row>
    <row r="20" spans="1:7" s="3" customFormat="1" ht="13.5">
      <c r="A20" s="5"/>
      <c r="B20" s="6" t="s">
        <v>12</v>
      </c>
      <c r="C20" s="13">
        <v>7408.2</v>
      </c>
      <c r="D20" s="15">
        <v>2659.6</v>
      </c>
      <c r="E20" s="13">
        <v>2810.2</v>
      </c>
      <c r="F20" s="4">
        <f t="shared" si="2"/>
        <v>105.66250563994586</v>
      </c>
      <c r="G20" s="4">
        <f t="shared" si="3"/>
        <v>-62.066358899597745</v>
      </c>
    </row>
    <row r="21" spans="1:7" s="3" customFormat="1" ht="13.5">
      <c r="A21" s="5"/>
      <c r="B21" s="6" t="s">
        <v>13</v>
      </c>
      <c r="C21" s="13">
        <v>119.9</v>
      </c>
      <c r="D21" s="15">
        <v>0</v>
      </c>
      <c r="E21" s="13">
        <v>90.6</v>
      </c>
      <c r="F21" s="4" t="e">
        <f t="shared" si="2"/>
        <v>#DIV/0!</v>
      </c>
      <c r="G21" s="4">
        <f t="shared" si="3"/>
        <v>-24.437030859049216</v>
      </c>
    </row>
    <row r="22" spans="1:7" s="3" customFormat="1" ht="13.5">
      <c r="A22" s="17" t="s">
        <v>14</v>
      </c>
      <c r="B22" s="17"/>
      <c r="C22" s="12">
        <f>C23+C28</f>
        <v>1311283.1</v>
      </c>
      <c r="D22" s="12">
        <f>D23+D28</f>
        <v>3693186.90197</v>
      </c>
      <c r="E22" s="12">
        <f>E23+E28</f>
        <v>1251551.1</v>
      </c>
      <c r="F22" s="9">
        <f t="shared" si="2"/>
        <v>33.888106213427875</v>
      </c>
      <c r="G22" s="9">
        <f t="shared" si="3"/>
        <v>-4.555232962279462</v>
      </c>
    </row>
    <row r="23" spans="1:7" s="3" customFormat="1" ht="13.5">
      <c r="A23" s="5"/>
      <c r="B23" s="6" t="s">
        <v>15</v>
      </c>
      <c r="C23" s="13">
        <f>SUM(C24:C27)</f>
        <v>1311283.1</v>
      </c>
      <c r="D23" s="13">
        <f>SUM(D24:D27)</f>
        <v>3693186.90197</v>
      </c>
      <c r="E23" s="13">
        <f>SUM(E24:E27)</f>
        <v>1250551.1</v>
      </c>
      <c r="F23" s="4">
        <f t="shared" si="2"/>
        <v>33.86102932762319</v>
      </c>
      <c r="G23" s="4">
        <f t="shared" si="3"/>
        <v>-4.631494144933313</v>
      </c>
    </row>
    <row r="24" spans="1:7" s="3" customFormat="1" ht="13.5">
      <c r="A24" s="5"/>
      <c r="B24" s="6" t="s">
        <v>28</v>
      </c>
      <c r="C24" s="13">
        <v>1793</v>
      </c>
      <c r="D24" s="16">
        <v>0</v>
      </c>
      <c r="E24" s="13">
        <v>0</v>
      </c>
      <c r="F24" s="4" t="e">
        <f t="shared" si="2"/>
        <v>#DIV/0!</v>
      </c>
      <c r="G24" s="4"/>
    </row>
    <row r="25" spans="1:7" s="3" customFormat="1" ht="13.5">
      <c r="A25" s="5"/>
      <c r="B25" s="6" t="s">
        <v>16</v>
      </c>
      <c r="C25" s="13">
        <v>168618.8</v>
      </c>
      <c r="D25" s="15">
        <v>1210676.00197</v>
      </c>
      <c r="E25" s="13">
        <v>104536.6</v>
      </c>
      <c r="F25" s="4">
        <f t="shared" si="2"/>
        <v>8.634564477192832</v>
      </c>
      <c r="G25" s="4">
        <f t="shared" si="3"/>
        <v>-38.00418458677205</v>
      </c>
    </row>
    <row r="26" spans="1:7" s="3" customFormat="1" ht="13.5">
      <c r="A26" s="5"/>
      <c r="B26" s="6" t="s">
        <v>17</v>
      </c>
      <c r="C26" s="13">
        <v>948168.3</v>
      </c>
      <c r="D26" s="15">
        <v>1772489.6</v>
      </c>
      <c r="E26" s="13">
        <v>1012962.9</v>
      </c>
      <c r="F26" s="4">
        <f t="shared" si="2"/>
        <v>57.14915901340126</v>
      </c>
      <c r="G26" s="4">
        <f>E26/C26*100-100</f>
        <v>6.833660226776189</v>
      </c>
    </row>
    <row r="27" spans="1:7" s="3" customFormat="1" ht="13.5">
      <c r="A27" s="5"/>
      <c r="B27" s="6" t="s">
        <v>18</v>
      </c>
      <c r="C27" s="13">
        <v>192703</v>
      </c>
      <c r="D27" s="15">
        <v>710021.3</v>
      </c>
      <c r="E27" s="13">
        <v>133051.6</v>
      </c>
      <c r="F27" s="4"/>
      <c r="G27" s="4"/>
    </row>
    <row r="28" spans="1:7" s="3" customFormat="1" ht="13.5">
      <c r="A28" s="5"/>
      <c r="B28" s="6" t="s">
        <v>19</v>
      </c>
      <c r="C28" s="13">
        <v>0</v>
      </c>
      <c r="D28" s="15">
        <v>0</v>
      </c>
      <c r="E28" s="13">
        <v>1000</v>
      </c>
      <c r="F28" s="4" t="e">
        <f>E28/D28*100</f>
        <v>#DIV/0!</v>
      </c>
      <c r="G28" s="4" t="e">
        <f>E28/C28*100-100</f>
        <v>#DIV/0!</v>
      </c>
    </row>
  </sheetData>
  <sheetProtection/>
  <mergeCells count="8">
    <mergeCell ref="A15:B15"/>
    <mergeCell ref="A6:B6"/>
    <mergeCell ref="A22:B22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Николаева Любовь Викторовна</cp:lastModifiedBy>
  <cp:lastPrinted>2018-04-05T12:05:53Z</cp:lastPrinted>
  <dcterms:created xsi:type="dcterms:W3CDTF">2017-08-25T09:42:39Z</dcterms:created>
  <dcterms:modified xsi:type="dcterms:W3CDTF">2023-07-03T13:31:21Z</dcterms:modified>
  <cp:category/>
  <cp:version/>
  <cp:contentType/>
  <cp:contentStatus/>
</cp:coreProperties>
</file>